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10" yWindow="600" windowWidth="27735" windowHeight="11475"/>
  </bookViews>
  <sheets>
    <sheet name="2024년" sheetId="3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M11" i="3" l="1"/>
  <c r="L11" i="3"/>
  <c r="K11" i="3"/>
  <c r="J11" i="3"/>
  <c r="I11" i="3"/>
  <c r="H11" i="3"/>
  <c r="G11" i="3"/>
  <c r="F11" i="3"/>
  <c r="E11" i="3"/>
  <c r="D11" i="3"/>
  <c r="C11" i="3"/>
  <c r="B11" i="3"/>
  <c r="M10" i="3"/>
  <c r="L10" i="3"/>
  <c r="K10" i="3"/>
  <c r="J10" i="3"/>
  <c r="I10" i="3"/>
  <c r="H10" i="3"/>
  <c r="G10" i="3"/>
  <c r="F10" i="3"/>
  <c r="E10" i="3"/>
  <c r="D10" i="3"/>
  <c r="C10" i="3"/>
  <c r="B10" i="3"/>
  <c r="M9" i="3"/>
  <c r="L9" i="3"/>
  <c r="K9" i="3"/>
  <c r="J9" i="3"/>
  <c r="I9" i="3"/>
  <c r="H9" i="3"/>
  <c r="G9" i="3"/>
  <c r="F9" i="3"/>
  <c r="E9" i="3"/>
  <c r="D9" i="3"/>
  <c r="C9" i="3"/>
  <c r="B9" i="3"/>
  <c r="M8" i="3"/>
  <c r="L8" i="3"/>
  <c r="K8" i="3"/>
  <c r="J8" i="3"/>
  <c r="I8" i="3"/>
  <c r="H8" i="3"/>
  <c r="G8" i="3"/>
  <c r="F8" i="3"/>
  <c r="E8" i="3"/>
  <c r="D8" i="3"/>
  <c r="C8" i="3"/>
  <c r="B8" i="3"/>
  <c r="M7" i="3"/>
  <c r="L7" i="3"/>
  <c r="K7" i="3"/>
  <c r="J7" i="3"/>
  <c r="I7" i="3"/>
  <c r="H7" i="3"/>
  <c r="G7" i="3"/>
  <c r="F7" i="3"/>
  <c r="E7" i="3"/>
  <c r="D7" i="3"/>
  <c r="C7" i="3"/>
  <c r="B7" i="3"/>
  <c r="M6" i="3"/>
  <c r="L6" i="3"/>
  <c r="K6" i="3"/>
  <c r="J6" i="3"/>
  <c r="I6" i="3"/>
  <c r="H6" i="3"/>
  <c r="G6" i="3"/>
  <c r="F6" i="3"/>
  <c r="E6" i="3"/>
  <c r="D6" i="3"/>
  <c r="C6" i="3"/>
  <c r="B6" i="3"/>
</calcChain>
</file>

<file path=xl/sharedStrings.xml><?xml version="1.0" encoding="utf-8"?>
<sst xmlns="http://schemas.openxmlformats.org/spreadsheetml/2006/main" count="24" uniqueCount="15">
  <si>
    <t>직원</t>
  </si>
  <si>
    <t>직계존비속</t>
  </si>
  <si>
    <t>협약</t>
  </si>
  <si>
    <t>감면액</t>
  </si>
  <si>
    <t>총진료비</t>
  </si>
  <si>
    <t>기타</t>
  </si>
  <si>
    <t>(단위 : 원)</t>
  </si>
  <si>
    <t>구분</t>
  </si>
  <si>
    <t>계</t>
  </si>
  <si>
    <t>입원</t>
  </si>
  <si>
    <t>외래</t>
  </si>
  <si>
    <t>건수</t>
  </si>
  <si>
    <t>본인 부담금</t>
  </si>
  <si>
    <t>배우자</t>
  </si>
  <si>
    <t>2024년 진료비 감면 내역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</si>
</sst>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\6\4"/>
  </numFmts>
  <fonts count="9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0"/>
      <name val="돋움체"/>
      <family val="3"/>
      <charset val="129"/>
    </font>
    <font>
      <sz val="18"/>
      <name val="HY견고딕"/>
      <family val="1"/>
      <charset val="129"/>
    </font>
    <font>
      <sz val="12"/>
      <name val="돋움체"/>
      <family val="3"/>
      <charset val="129"/>
    </font>
    <font>
      <b/>
      <sz val="12"/>
      <name val="돋움체"/>
      <family val="3"/>
      <charset val="129"/>
    </font>
    <font>
      <b/>
      <sz val="12"/>
      <color rgb="FFFF0000"/>
      <name val="돋움체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>
      <alignment vertical="center"/>
    </xf>
    <xf numFmtId="0" fontId="3" fillId="0" borderId="0"/>
  </cellStyleXfs>
  <cellXfs count="1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3" fillId="0" borderId="0" xfId="3"/>
    <xf numFmtId="0" fontId="5" fillId="0" borderId="0" xfId="3" applyFont="1" applyAlignment="1">
      <alignment horizontal="right" shrinkToFit="1"/>
    </xf>
    <xf numFmtId="0" fontId="6" fillId="0" borderId="1" xfId="3" applyFont="1" applyBorder="1" applyAlignment="1">
      <alignment vertical="center" shrinkToFit="1"/>
    </xf>
    <xf numFmtId="176" fontId="6" fillId="0" borderId="1" xfId="3" applyNumberFormat="1" applyFont="1" applyBorder="1" applyAlignment="1">
      <alignment vertical="center" shrinkToFit="1"/>
    </xf>
    <xf numFmtId="41" fontId="6" fillId="0" borderId="1" xfId="2" applyFont="1" applyFill="1" applyBorder="1" applyAlignment="1">
      <alignment horizontal="center" vertical="center" shrinkToFit="1"/>
    </xf>
    <xf numFmtId="41" fontId="6" fillId="0" borderId="1" xfId="3" applyNumberFormat="1" applyFont="1" applyFill="1" applyBorder="1" applyAlignment="1">
      <alignment vertical="center" shrinkToFit="1"/>
    </xf>
    <xf numFmtId="41" fontId="6" fillId="0" borderId="1" xfId="2" applyFont="1" applyFill="1" applyBorder="1" applyAlignment="1">
      <alignment vertical="center" shrinkToFit="1"/>
    </xf>
    <xf numFmtId="41" fontId="7" fillId="2" borderId="1" xfId="3" applyNumberFormat="1" applyFont="1" applyFill="1" applyBorder="1" applyAlignment="1">
      <alignment vertical="center" shrinkToFit="1"/>
    </xf>
    <xf numFmtId="41" fontId="7" fillId="2" borderId="1" xfId="2" applyFont="1" applyFill="1" applyBorder="1" applyAlignment="1">
      <alignment vertical="center" shrinkToFit="1"/>
    </xf>
    <xf numFmtId="0" fontId="6" fillId="0" borderId="1" xfId="3" applyFont="1" applyFill="1" applyBorder="1" applyAlignment="1">
      <alignment horizontal="center" vertical="center" shrinkToFit="1"/>
    </xf>
    <xf numFmtId="0" fontId="4" fillId="0" borderId="0" xfId="3" applyFont="1" applyAlignment="1">
      <alignment horizontal="center" shrinkToFit="1"/>
    </xf>
    <xf numFmtId="176" fontId="6" fillId="0" borderId="1" xfId="3" applyNumberFormat="1" applyFont="1" applyFill="1" applyBorder="1" applyAlignment="1">
      <alignment horizontal="center" vertical="center" shrinkToFit="1"/>
    </xf>
    <xf numFmtId="0" fontId="6" fillId="0" borderId="1" xfId="3" applyFont="1" applyFill="1" applyBorder="1" applyAlignment="1">
      <alignment horizontal="center" vertical="center" shrinkToFit="1"/>
    </xf>
  </cellXfs>
  <cellStyles count="4">
    <cellStyle name="Normal" xfId="1"/>
    <cellStyle name="쉼표 [0]" xfId="2" builtinId="6"/>
    <cellStyle name="표준" xfId="0" builtinId="0"/>
    <cellStyle name="표준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032;.%20%20&#50896;%20%20&#47924;%20%20&#54016;/2024&#45380;&#46020;/&#44048;&#47732;&#44288;&#47144;/&#48516;&#44592;&#48324;%20&#44048;&#47732;&#48372;&#44256;/&#45572;&#44228;/&#44048;&#47732;-2024&#45380;%204&#48516;&#44592;%20&#45572;&#44228;_&#44208;&#49328;&#508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분기(총괄)"/>
      <sheetName val="12월누계-입원"/>
      <sheetName val="12월누계-외래"/>
    </sheetNames>
    <sheetDataSet>
      <sheetData sheetId="0"/>
      <sheetData sheetId="1">
        <row r="8">
          <cell r="A8">
            <v>7</v>
          </cell>
        </row>
        <row r="9">
          <cell r="G9">
            <v>79750690</v>
          </cell>
          <cell r="H9">
            <v>17906600</v>
          </cell>
          <cell r="I9">
            <v>236890</v>
          </cell>
        </row>
        <row r="148">
          <cell r="A148">
            <v>130</v>
          </cell>
        </row>
        <row r="149">
          <cell r="G149">
            <v>651002990</v>
          </cell>
          <cell r="H149">
            <v>191849750</v>
          </cell>
          <cell r="I149">
            <v>95774940</v>
          </cell>
        </row>
        <row r="194">
          <cell r="A194">
            <v>37</v>
          </cell>
        </row>
        <row r="195">
          <cell r="G195">
            <v>122291030</v>
          </cell>
          <cell r="H195">
            <v>46974870</v>
          </cell>
          <cell r="I195">
            <v>22767220</v>
          </cell>
        </row>
        <row r="217">
          <cell r="A217">
            <v>12</v>
          </cell>
        </row>
        <row r="218">
          <cell r="G218">
            <v>40947760</v>
          </cell>
          <cell r="H218">
            <v>17236960</v>
          </cell>
          <cell r="I218">
            <v>8613450</v>
          </cell>
        </row>
        <row r="521">
          <cell r="A521">
            <v>299</v>
          </cell>
        </row>
        <row r="522">
          <cell r="G522">
            <v>1940738140</v>
          </cell>
          <cell r="H522">
            <v>412414200</v>
          </cell>
          <cell r="I522">
            <v>15633860</v>
          </cell>
        </row>
      </sheetData>
      <sheetData sheetId="2">
        <row r="2326">
          <cell r="A2326">
            <v>2325</v>
          </cell>
        </row>
        <row r="2327">
          <cell r="G2327">
            <v>48581840</v>
          </cell>
          <cell r="H2327">
            <v>31112410</v>
          </cell>
          <cell r="I2327">
            <v>16718150</v>
          </cell>
        </row>
        <row r="7946">
          <cell r="A7946">
            <v>5614</v>
          </cell>
        </row>
        <row r="7947">
          <cell r="G7947">
            <v>472602563</v>
          </cell>
          <cell r="H7947">
            <v>314065320</v>
          </cell>
          <cell r="I7947">
            <v>155843860</v>
          </cell>
        </row>
        <row r="12556">
          <cell r="A12556">
            <v>4598</v>
          </cell>
        </row>
        <row r="12557">
          <cell r="G12557">
            <v>468732273</v>
          </cell>
          <cell r="H12557">
            <v>385914830</v>
          </cell>
          <cell r="I12557">
            <v>192252250</v>
          </cell>
        </row>
        <row r="13449">
          <cell r="A13449">
            <v>880</v>
          </cell>
        </row>
        <row r="13450">
          <cell r="G13450">
            <v>88333256</v>
          </cell>
          <cell r="H13450">
            <v>67401770</v>
          </cell>
          <cell r="I13450">
            <v>33543440</v>
          </cell>
        </row>
        <row r="15246">
          <cell r="A15246">
            <v>1789</v>
          </cell>
        </row>
        <row r="15247">
          <cell r="G15247">
            <v>283034794</v>
          </cell>
          <cell r="H15247">
            <v>220285510</v>
          </cell>
          <cell r="I15247">
            <v>21202200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topLeftCell="A4" workbookViewId="0">
      <selection activeCell="D9" sqref="D9"/>
    </sheetView>
  </sheetViews>
  <sheetFormatPr defaultRowHeight="16.5" x14ac:dyDescent="0.3"/>
  <cols>
    <col min="3" max="5" width="17" bestFit="1" customWidth="1"/>
    <col min="7" max="7" width="17" bestFit="1" customWidth="1"/>
    <col min="8" max="9" width="15.75" bestFit="1" customWidth="1"/>
    <col min="11" max="13" width="17" bestFit="1" customWidth="1"/>
  </cols>
  <sheetData>
    <row r="1" spans="1:13" s="2" customFormat="1" ht="50.1" customHeight="1" x14ac:dyDescent="0.25">
      <c r="A1" s="13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30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50.1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 t="s">
        <v>6</v>
      </c>
    </row>
    <row r="4" spans="1:13" ht="50.1" customHeight="1" x14ac:dyDescent="0.3">
      <c r="A4" s="14" t="s">
        <v>7</v>
      </c>
      <c r="B4" s="15" t="s">
        <v>8</v>
      </c>
      <c r="C4" s="15"/>
      <c r="D4" s="15"/>
      <c r="E4" s="15"/>
      <c r="F4" s="15" t="s">
        <v>9</v>
      </c>
      <c r="G4" s="15"/>
      <c r="H4" s="15"/>
      <c r="I4" s="15"/>
      <c r="J4" s="15" t="s">
        <v>10</v>
      </c>
      <c r="K4" s="15"/>
      <c r="L4" s="15"/>
      <c r="M4" s="15"/>
    </row>
    <row r="5" spans="1:13" ht="50.1" customHeight="1" x14ac:dyDescent="0.3">
      <c r="A5" s="14"/>
      <c r="B5" s="12" t="s">
        <v>11</v>
      </c>
      <c r="C5" s="12" t="s">
        <v>4</v>
      </c>
      <c r="D5" s="12" t="s">
        <v>12</v>
      </c>
      <c r="E5" s="12" t="s">
        <v>3</v>
      </c>
      <c r="F5" s="7" t="s">
        <v>11</v>
      </c>
      <c r="G5" s="12" t="s">
        <v>4</v>
      </c>
      <c r="H5" s="12" t="s">
        <v>12</v>
      </c>
      <c r="I5" s="12" t="s">
        <v>3</v>
      </c>
      <c r="J5" s="7" t="s">
        <v>11</v>
      </c>
      <c r="K5" s="12" t="s">
        <v>4</v>
      </c>
      <c r="L5" s="12" t="s">
        <v>12</v>
      </c>
      <c r="M5" s="12" t="s">
        <v>3</v>
      </c>
    </row>
    <row r="6" spans="1:13" ht="50.1" customHeight="1" x14ac:dyDescent="0.3">
      <c r="A6" s="5" t="s">
        <v>8</v>
      </c>
      <c r="B6" s="10">
        <f>SUM(B7:B11)</f>
        <v>15691</v>
      </c>
      <c r="C6" s="10">
        <f t="shared" ref="C6:E6" si="0">SUM(C7:C11)</f>
        <v>4196015336</v>
      </c>
      <c r="D6" s="10">
        <f t="shared" si="0"/>
        <v>1705162220</v>
      </c>
      <c r="E6" s="10">
        <f t="shared" si="0"/>
        <v>562586260</v>
      </c>
      <c r="F6" s="11">
        <f>SUM(F7:F11)</f>
        <v>485</v>
      </c>
      <c r="G6" s="11">
        <f t="shared" ref="G6:I6" si="1">SUM(G7:G11)</f>
        <v>2834730610</v>
      </c>
      <c r="H6" s="11">
        <f t="shared" si="1"/>
        <v>686382380</v>
      </c>
      <c r="I6" s="11">
        <f t="shared" si="1"/>
        <v>143026360</v>
      </c>
      <c r="J6" s="11">
        <f>SUM(J7:J11)</f>
        <v>15206</v>
      </c>
      <c r="K6" s="11">
        <f t="shared" ref="K6:M6" si="2">SUM(K7:K11)</f>
        <v>1361284726</v>
      </c>
      <c r="L6" s="11">
        <f t="shared" si="2"/>
        <v>1018779840</v>
      </c>
      <c r="M6" s="11">
        <f t="shared" si="2"/>
        <v>419559900</v>
      </c>
    </row>
    <row r="7" spans="1:13" ht="50.1" customHeight="1" x14ac:dyDescent="0.3">
      <c r="A7" s="6" t="s">
        <v>0</v>
      </c>
      <c r="B7" s="8">
        <f>F7+J7</f>
        <v>4635</v>
      </c>
      <c r="C7" s="8">
        <f>G7+K7</f>
        <v>591023303</v>
      </c>
      <c r="D7" s="8">
        <f t="shared" ref="D7:E11" si="3">H7+L7</f>
        <v>432889700</v>
      </c>
      <c r="E7" s="8">
        <f t="shared" si="3"/>
        <v>215019470</v>
      </c>
      <c r="F7" s="9">
        <f>'[1]12월누계-입원'!A194</f>
        <v>37</v>
      </c>
      <c r="G7" s="8">
        <f>'[1]12월누계-입원'!G195</f>
        <v>122291030</v>
      </c>
      <c r="H7" s="8">
        <f>'[1]12월누계-입원'!H195</f>
        <v>46974870</v>
      </c>
      <c r="I7" s="8">
        <f>'[1]12월누계-입원'!I195</f>
        <v>22767220</v>
      </c>
      <c r="J7" s="9">
        <f>'[1]12월누계-외래'!A12556</f>
        <v>4598</v>
      </c>
      <c r="K7" s="8">
        <f>'[1]12월누계-외래'!G12557</f>
        <v>468732273</v>
      </c>
      <c r="L7" s="8">
        <f>'[1]12월누계-외래'!H12557</f>
        <v>385914830</v>
      </c>
      <c r="M7" s="8">
        <f>'[1]12월누계-외래'!I12557</f>
        <v>192252250</v>
      </c>
    </row>
    <row r="8" spans="1:13" ht="50.1" customHeight="1" x14ac:dyDescent="0.3">
      <c r="A8" s="6" t="s">
        <v>13</v>
      </c>
      <c r="B8" s="8">
        <f t="shared" ref="B8:C11" si="4">F8+J8</f>
        <v>892</v>
      </c>
      <c r="C8" s="8">
        <f>G8+K8</f>
        <v>129281016</v>
      </c>
      <c r="D8" s="8">
        <f t="shared" si="3"/>
        <v>84638730</v>
      </c>
      <c r="E8" s="8">
        <f t="shared" si="3"/>
        <v>42156890</v>
      </c>
      <c r="F8" s="9">
        <f>'[1]12월누계-입원'!A217</f>
        <v>12</v>
      </c>
      <c r="G8" s="8">
        <f>'[1]12월누계-입원'!G218</f>
        <v>40947760</v>
      </c>
      <c r="H8" s="8">
        <f>'[1]12월누계-입원'!H218</f>
        <v>17236960</v>
      </c>
      <c r="I8" s="8">
        <f>'[1]12월누계-입원'!I218</f>
        <v>8613450</v>
      </c>
      <c r="J8" s="9">
        <f>'[1]12월누계-외래'!A13449</f>
        <v>880</v>
      </c>
      <c r="K8" s="8">
        <f>'[1]12월누계-외래'!G13450</f>
        <v>88333256</v>
      </c>
      <c r="L8" s="8">
        <f>'[1]12월누계-외래'!H13450</f>
        <v>67401770</v>
      </c>
      <c r="M8" s="8">
        <f>'[1]12월누계-외래'!I13450</f>
        <v>33543440</v>
      </c>
    </row>
    <row r="9" spans="1:13" ht="50.1" customHeight="1" x14ac:dyDescent="0.3">
      <c r="A9" s="6" t="s">
        <v>1</v>
      </c>
      <c r="B9" s="8">
        <f t="shared" si="4"/>
        <v>5744</v>
      </c>
      <c r="C9" s="8">
        <f>G9+K9</f>
        <v>1123605553</v>
      </c>
      <c r="D9" s="8">
        <f t="shared" si="3"/>
        <v>505915070</v>
      </c>
      <c r="E9" s="8">
        <f t="shared" si="3"/>
        <v>251618800</v>
      </c>
      <c r="F9" s="9">
        <f>'[1]12월누계-입원'!A148</f>
        <v>130</v>
      </c>
      <c r="G9" s="8">
        <f>'[1]12월누계-입원'!G149</f>
        <v>651002990</v>
      </c>
      <c r="H9" s="8">
        <f>'[1]12월누계-입원'!H149</f>
        <v>191849750</v>
      </c>
      <c r="I9" s="8">
        <f>'[1]12월누계-입원'!I149</f>
        <v>95774940</v>
      </c>
      <c r="J9" s="9">
        <f>'[1]12월누계-외래'!A7946</f>
        <v>5614</v>
      </c>
      <c r="K9" s="8">
        <f>'[1]12월누계-외래'!G7947</f>
        <v>472602563</v>
      </c>
      <c r="L9" s="8">
        <f>'[1]12월누계-외래'!H7947</f>
        <v>314065320</v>
      </c>
      <c r="M9" s="8">
        <f>'[1]12월누계-외래'!I7947</f>
        <v>155843860</v>
      </c>
    </row>
    <row r="10" spans="1:13" ht="50.1" customHeight="1" x14ac:dyDescent="0.3">
      <c r="A10" s="6" t="s">
        <v>2</v>
      </c>
      <c r="B10" s="8">
        <f t="shared" si="4"/>
        <v>2088</v>
      </c>
      <c r="C10" s="8">
        <f>G10+K10</f>
        <v>2223772934</v>
      </c>
      <c r="D10" s="8">
        <f>H10+L10</f>
        <v>632699710</v>
      </c>
      <c r="E10" s="8">
        <f t="shared" si="3"/>
        <v>36836060</v>
      </c>
      <c r="F10" s="9">
        <f>'[1]12월누계-입원'!A521</f>
        <v>299</v>
      </c>
      <c r="G10" s="8">
        <f>'[1]12월누계-입원'!G522</f>
        <v>1940738140</v>
      </c>
      <c r="H10" s="8">
        <f>'[1]12월누계-입원'!H522</f>
        <v>412414200</v>
      </c>
      <c r="I10" s="8">
        <f>'[1]12월누계-입원'!I522</f>
        <v>15633860</v>
      </c>
      <c r="J10" s="9">
        <f>'[1]12월누계-외래'!A15246</f>
        <v>1789</v>
      </c>
      <c r="K10" s="8">
        <f>'[1]12월누계-외래'!G15247</f>
        <v>283034794</v>
      </c>
      <c r="L10" s="8">
        <f>'[1]12월누계-외래'!H15247</f>
        <v>220285510</v>
      </c>
      <c r="M10" s="8">
        <f>'[1]12월누계-외래'!I15247</f>
        <v>21202200</v>
      </c>
    </row>
    <row r="11" spans="1:13" ht="50.1" customHeight="1" x14ac:dyDescent="0.3">
      <c r="A11" s="6" t="s">
        <v>5</v>
      </c>
      <c r="B11" s="8">
        <f t="shared" si="4"/>
        <v>2332</v>
      </c>
      <c r="C11" s="8">
        <f t="shared" si="4"/>
        <v>128332530</v>
      </c>
      <c r="D11" s="8">
        <f t="shared" si="3"/>
        <v>49019010</v>
      </c>
      <c r="E11" s="8">
        <f t="shared" si="3"/>
        <v>16955040</v>
      </c>
      <c r="F11" s="9">
        <f>'[1]12월누계-입원'!A8</f>
        <v>7</v>
      </c>
      <c r="G11" s="8">
        <f>'[1]12월누계-입원'!G9</f>
        <v>79750690</v>
      </c>
      <c r="H11" s="8">
        <f>'[1]12월누계-입원'!H9</f>
        <v>17906600</v>
      </c>
      <c r="I11" s="8">
        <f>'[1]12월누계-입원'!I9</f>
        <v>236890</v>
      </c>
      <c r="J11" s="9">
        <f>'[1]12월누계-외래'!A2326</f>
        <v>2325</v>
      </c>
      <c r="K11" s="8">
        <f>'[1]12월누계-외래'!G2327</f>
        <v>48581840</v>
      </c>
      <c r="L11" s="8">
        <f>'[1]12월누계-외래'!H2327</f>
        <v>31112410</v>
      </c>
      <c r="M11" s="8">
        <f>'[1]12월누계-외래'!I2327</f>
        <v>16718150</v>
      </c>
    </row>
    <row r="12" spans="1:13" ht="50.1" customHeight="1" x14ac:dyDescent="0.3"/>
  </sheetData>
  <mergeCells count="5">
    <mergeCell ref="A1:M1"/>
    <mergeCell ref="A4:A5"/>
    <mergeCell ref="B4:E4"/>
    <mergeCell ref="F4:I4"/>
    <mergeCell ref="J4:M4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원무수입</dc:creator>
  <cp:lastModifiedBy>Windows User</cp:lastModifiedBy>
  <cp:lastPrinted>2024-02-05T03:08:34Z</cp:lastPrinted>
  <dcterms:created xsi:type="dcterms:W3CDTF">2023-04-05T08:42:45Z</dcterms:created>
  <dcterms:modified xsi:type="dcterms:W3CDTF">2025-02-24T06:17:06Z</dcterms:modified>
</cp:coreProperties>
</file>